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bookViews>
    <workbookView xWindow="0" yWindow="0" windowWidth="28800" windowHeight="13590"/>
  </bookViews>
  <sheets>
    <sheet name="Worksheet" sheetId="1" r:id="rId1"/>
  </sheets>
  <calcPr calcId="162913"/>
</workbook>
</file>

<file path=xl/calcChain.xml><?xml version="1.0" encoding="utf-8"?>
<calcChain xmlns="http://schemas.openxmlformats.org/spreadsheetml/2006/main">
  <c r="E2" i="1" l="1"/>
  <c r="K2" i="1" s="1"/>
  <c r="L2" i="1" l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E3" i="1"/>
  <c r="L3" i="1" l="1"/>
  <c r="K3" i="1"/>
  <c r="E4" i="1"/>
  <c r="L4" i="1" l="1"/>
  <c r="K4" i="1"/>
  <c r="E5" i="1"/>
  <c r="L5" i="1" l="1"/>
  <c r="K5" i="1"/>
  <c r="E6" i="1"/>
  <c r="L6" i="1" l="1"/>
  <c r="K6" i="1"/>
  <c r="E7" i="1"/>
  <c r="L7" i="1" l="1"/>
  <c r="K7" i="1"/>
  <c r="E8" i="1"/>
  <c r="L8" i="1" l="1"/>
  <c r="K8" i="1"/>
  <c r="E9" i="1"/>
  <c r="L9" i="1" l="1"/>
  <c r="K9" i="1"/>
  <c r="E10" i="1"/>
  <c r="L10" i="1" l="1"/>
  <c r="K10" i="1"/>
  <c r="E11" i="1"/>
  <c r="L11" i="1" l="1"/>
  <c r="K11" i="1"/>
  <c r="E12" i="1"/>
  <c r="L12" i="1" l="1"/>
  <c r="K12" i="1"/>
  <c r="E13" i="1"/>
  <c r="L13" i="1" l="1"/>
  <c r="K13" i="1"/>
  <c r="E14" i="1"/>
  <c r="L14" i="1" l="1"/>
  <c r="K14" i="1"/>
  <c r="E15" i="1"/>
  <c r="L15" i="1" l="1"/>
  <c r="K15" i="1"/>
  <c r="E16" i="1"/>
  <c r="L16" i="1" l="1"/>
  <c r="K16" i="1"/>
  <c r="E17" i="1"/>
  <c r="L17" i="1" l="1"/>
  <c r="K17" i="1"/>
  <c r="E18" i="1"/>
  <c r="L18" i="1" l="1"/>
  <c r="K18" i="1"/>
  <c r="E19" i="1"/>
  <c r="L19" i="1" l="1"/>
  <c r="K19" i="1"/>
  <c r="E20" i="1"/>
  <c r="L20" i="1" l="1"/>
  <c r="K20" i="1"/>
  <c r="E21" i="1"/>
  <c r="L21" i="1" l="1"/>
  <c r="K21" i="1"/>
  <c r="E22" i="1"/>
  <c r="L22" i="1" l="1"/>
  <c r="K22" i="1"/>
  <c r="E23" i="1"/>
  <c r="L23" i="1" l="1"/>
  <c r="K23" i="1"/>
  <c r="E24" i="1"/>
  <c r="L24" i="1" l="1"/>
  <c r="K24" i="1"/>
  <c r="E25" i="1"/>
  <c r="L25" i="1" l="1"/>
  <c r="K25" i="1"/>
  <c r="E26" i="1"/>
  <c r="L26" i="1" l="1"/>
  <c r="K26" i="1"/>
  <c r="E27" i="1"/>
  <c r="L27" i="1" l="1"/>
  <c r="K27" i="1"/>
  <c r="E28" i="1"/>
  <c r="L28" i="1" l="1"/>
  <c r="K28" i="1"/>
  <c r="E29" i="1"/>
  <c r="L29" i="1" l="1"/>
  <c r="K29" i="1"/>
  <c r="E30" i="1"/>
  <c r="L30" i="1" l="1"/>
  <c r="K30" i="1"/>
  <c r="E31" i="1"/>
  <c r="L31" i="1" l="1"/>
  <c r="K31" i="1"/>
  <c r="E32" i="1"/>
  <c r="L32" i="1" l="1"/>
  <c r="K32" i="1"/>
  <c r="E33" i="1"/>
  <c r="L33" i="1" l="1"/>
  <c r="K33" i="1"/>
  <c r="E34" i="1"/>
  <c r="L34" i="1" l="1"/>
  <c r="K34" i="1"/>
  <c r="E35" i="1"/>
  <c r="L35" i="1" l="1"/>
  <c r="K35" i="1"/>
  <c r="E36" i="1"/>
  <c r="L36" i="1" l="1"/>
  <c r="K36" i="1"/>
  <c r="E37" i="1"/>
  <c r="L37" i="1" l="1"/>
  <c r="K37" i="1"/>
  <c r="E38" i="1"/>
  <c r="L38" i="1" l="1"/>
  <c r="K38" i="1"/>
  <c r="E39" i="1"/>
  <c r="L39" i="1" l="1"/>
  <c r="K39" i="1"/>
  <c r="E40" i="1"/>
  <c r="L40" i="1" l="1"/>
  <c r="K40" i="1"/>
  <c r="E41" i="1"/>
  <c r="L41" i="1" l="1"/>
  <c r="K41" i="1"/>
  <c r="E42" i="1"/>
  <c r="L42" i="1" l="1"/>
  <c r="K42" i="1"/>
  <c r="E43" i="1"/>
  <c r="L43" i="1" l="1"/>
  <c r="K43" i="1"/>
  <c r="E44" i="1"/>
  <c r="L44" i="1" l="1"/>
  <c r="K44" i="1"/>
  <c r="E45" i="1"/>
  <c r="L45" i="1" l="1"/>
  <c r="K45" i="1"/>
  <c r="E46" i="1"/>
  <c r="L46" i="1" l="1"/>
  <c r="K46" i="1"/>
  <c r="E47" i="1"/>
  <c r="L47" i="1" l="1"/>
  <c r="K47" i="1"/>
  <c r="E48" i="1"/>
  <c r="L48" i="1" l="1"/>
  <c r="K48" i="1"/>
  <c r="E49" i="1"/>
  <c r="L49" i="1" l="1"/>
  <c r="K49" i="1"/>
</calcChain>
</file>

<file path=xl/sharedStrings.xml><?xml version="1.0" encoding="utf-8"?>
<sst xmlns="http://schemas.openxmlformats.org/spreadsheetml/2006/main" count="112" uniqueCount="65">
  <si>
    <t>base_depart</t>
  </si>
  <si>
    <t>duree</t>
  </si>
  <si>
    <t>numero</t>
  </si>
  <si>
    <t>verrou</t>
  </si>
  <si>
    <t>base_ht_debut</t>
  </si>
  <si>
    <t>date_echeance (m)</t>
  </si>
  <si>
    <t>echeance_ht (m)</t>
  </si>
  <si>
    <t>entretien_ht (m)</t>
  </si>
  <si>
    <t>assurances (m)</t>
  </si>
  <si>
    <t>tva (m)</t>
  </si>
  <si>
    <t>valeur_residuelle (m)</t>
  </si>
  <si>
    <t>loc_fi_cumul</t>
  </si>
  <si>
    <t>n_ecriture</t>
  </si>
  <si>
    <t>id_loc_fi_et</t>
  </si>
  <si>
    <t>id_loc_fi_det</t>
  </si>
  <si>
    <t>identification_ecriture</t>
  </si>
  <si>
    <t>37c0c4d5121e5097aadd4a9a7fe38a1b</t>
  </si>
  <si>
    <t>0a593d53a393051bfd7499937a7fe256</t>
  </si>
  <si>
    <t>1e39bda1bc3e353c7b44bffe3ed91be6</t>
  </si>
  <si>
    <t>a8072b414dd8f0e593d0cc244b15901b</t>
  </si>
  <si>
    <t>90352cec86bae90fcb0b7c7fe75deac5</t>
  </si>
  <si>
    <t>df8eba6b4b8e353af9f6115376ba3889</t>
  </si>
  <si>
    <t>a8299f9205732bbe0f4252e3e7bd93c2</t>
  </si>
  <si>
    <t>5501ff6126ce4d5082a06e62b10f6064</t>
  </si>
  <si>
    <t>f9a314261993d2a0ea0ca0bce70c9f04</t>
  </si>
  <si>
    <t>6c4ff5cf545909a4d929e49ac48fc351</t>
  </si>
  <si>
    <t>85d0e909c721ed14600359bb973a16d4</t>
  </si>
  <si>
    <t>8602cb0dded2f4bda677c0307ae36f0e</t>
  </si>
  <si>
    <t>7b79aeaeb6463d30afc6cf35db88ec63</t>
  </si>
  <si>
    <t>5cdf43386b052f7534b43ccf71801eba</t>
  </si>
  <si>
    <t>0c4394c71fb92f1057b05c07cc7a3636</t>
  </si>
  <si>
    <t>c0b69ee9fef24d801552677ded42267b</t>
  </si>
  <si>
    <t>dccd79eb8dfbd8155cda1d1a33c3cc1a</t>
  </si>
  <si>
    <t>17ac657991e18042c8903615cf6179aa</t>
  </si>
  <si>
    <t>904aeede507666523cc5fc03060ff596</t>
  </si>
  <si>
    <t>1a3fce555ce9bc4f13837eb23439af24</t>
  </si>
  <si>
    <t>d5203b954f6a4c5fabf8bec116f9d516</t>
  </si>
  <si>
    <t>7b6fff9325e0cc0d681031dbeacd9546</t>
  </si>
  <si>
    <t>2522c84fc9e9f3dd251777c5e72bf795</t>
  </si>
  <si>
    <t>f597f93ae1be6819ac873033940456ec</t>
  </si>
  <si>
    <t>f59745584dff2164c8ae02221c51b37e</t>
  </si>
  <si>
    <t>e1f0775bcee658d8c815855839952dda</t>
  </si>
  <si>
    <t>fbaf55a9b44401ff2ea69f9783367783</t>
  </si>
  <si>
    <t>e0ad67fb148a83a5fd0fe84dc9af8a24</t>
  </si>
  <si>
    <t>600d34747e77afca39fcf522bcf38830</t>
  </si>
  <si>
    <t>acefc6b4fb7463bd0517cab5929b22ad</t>
  </si>
  <si>
    <t>57967fb1fbf3522e3b3e4b0fa9005ec4</t>
  </si>
  <si>
    <t>dc15c4b13e5d3ec6b7d226106d771e16</t>
  </si>
  <si>
    <t>42743577d9a148d1b4d611f4717483f3</t>
  </si>
  <si>
    <t>32735b6118e9594a90098cdd988189a8</t>
  </si>
  <si>
    <t>708ddb249b47cf85d7728f645af0b412</t>
  </si>
  <si>
    <t>cd59b47434a983df2cd7760f38726bdd</t>
  </si>
  <si>
    <t>287cd42e2cfbb4bf1f07f9cb7ad3c7ce</t>
  </si>
  <si>
    <t>ee4d29bc07857197665a0472081e76a4</t>
  </si>
  <si>
    <t>c3994adcbeecc97dcfa872fea4080a71</t>
  </si>
  <si>
    <t>729703212cc8b459f6477b721a9bb719</t>
  </si>
  <si>
    <t>cc415273b204b019e4297e814e8eb1e4</t>
  </si>
  <si>
    <t>59f59baf587ded064c71ca213053b965</t>
  </si>
  <si>
    <t>c25bbe2ff31c791efad8d217a86f94c0</t>
  </si>
  <si>
    <t>30499aaf22fba2736e592497e87f09b5</t>
  </si>
  <si>
    <t>a714e401cbca709f3bd10423639f52c4</t>
  </si>
  <si>
    <t>17e078e590088d7ea0b8224f764e0359</t>
  </si>
  <si>
    <t>e5f1f9fa3c1e4a5f083bffecde96a18f</t>
  </si>
  <si>
    <t>552edeadd2c0f133201b4df3200d02d7</t>
  </si>
  <si>
    <t>ba2b66dcfe6d8e2f27a19a2ef903c2bf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</si>
</sst>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"/>
  </numFmts>
  <fonts count="1" x14ac:knownFonts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80"/>
        <bgColor rgb="FFFFFF80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4" fontId="0" fillId="0" borderId="0" xfId="0" applyNumberFormat="1"/>
    <xf numFmtId="164" fontId="0" fillId="0" borderId="0" xfId="0" applyNumberFormat="1"/>
    <xf numFmtId="14" fontId="0" fillId="0" borderId="0" xfId="0" applyNumberFormat="1"/>
    <xf numFmtId="4" fontId="0" fillId="0" borderId="4" xfId="0" applyNumberFormat="1" applyBorder="1"/>
    <xf numFmtId="4" fontId="0" fillId="0" borderId="5" xfId="0" applyNumberFormat="1" applyBorder="1"/>
    <xf numFmtId="4" fontId="0" fillId="0" borderId="6" xfId="0" applyNumberFormat="1" applyBorder="1"/>
    <xf numFmtId="0" fontId="0" fillId="0" borderId="7" xfId="0" applyBorder="1"/>
    <xf numFmtId="164" fontId="0" fillId="0" borderId="7" xfId="0" applyNumberFormat="1" applyBorder="1"/>
    <xf numFmtId="4" fontId="0" fillId="0" borderId="7" xfId="0" applyNumberFormat="1" applyBorder="1"/>
    <xf numFmtId="14" fontId="0" fillId="0" borderId="7" xfId="0" applyNumberFormat="1" applyBorder="1"/>
    <xf numFmtId="0" fontId="0" fillId="0" borderId="8" xfId="0" applyBorder="1"/>
    <xf numFmtId="164" fontId="0" fillId="0" borderId="8" xfId="0" applyNumberFormat="1" applyBorder="1"/>
    <xf numFmtId="4" fontId="0" fillId="0" borderId="8" xfId="0" applyNumberFormat="1" applyBorder="1"/>
    <xf numFmtId="14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workbookViewId="0">
      <selection activeCell="A2" sqref="A2"/>
    </sheetView>
  </sheetViews>
  <sheetFormatPr baseColWidth="10" defaultColWidth="9.140625" defaultRowHeight="15" x14ac:dyDescent="0.25"/>
  <cols>
    <col min="1" max="1" width="15" customWidth="1"/>
    <col min="2" max="2" width="7" customWidth="1"/>
    <col min="3" max="4" width="9" customWidth="1"/>
    <col min="5" max="5" width="19" customWidth="1"/>
    <col min="6" max="6" width="25" customWidth="1"/>
    <col min="7" max="7" width="21" customWidth="1"/>
    <col min="8" max="8" width="22" customWidth="1"/>
    <col min="9" max="9" width="20" customWidth="1"/>
    <col min="10" max="10" width="10" customWidth="1"/>
    <col min="11" max="11" width="30" customWidth="1"/>
    <col min="12" max="12" width="18" customWidth="1"/>
    <col min="13" max="13" width="14" customWidth="1"/>
    <col min="14" max="15" width="45" customWidth="1"/>
    <col min="16" max="16" width="28" customWidth="1"/>
    <col min="26" max="26" width="9.140625" customWidth="1"/>
  </cols>
  <sheetData>
    <row r="1" spans="1:16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</row>
    <row r="2" spans="1:16" x14ac:dyDescent="0.25">
      <c r="A2" s="7">
        <v>48404.160000000003</v>
      </c>
      <c r="B2" s="10">
        <v>48</v>
      </c>
      <c r="C2" s="11">
        <v>1</v>
      </c>
      <c r="D2" s="10"/>
      <c r="E2" s="12">
        <f ca="1">IF(C2=1,A2,INDIRECT("K"&amp;ROW()-1))</f>
        <v>48404.160000000003</v>
      </c>
      <c r="F2" s="13">
        <v>45166</v>
      </c>
      <c r="G2" s="12">
        <v>8333.33</v>
      </c>
      <c r="H2" s="12">
        <v>0</v>
      </c>
      <c r="I2" s="10">
        <v>0</v>
      </c>
      <c r="J2" s="12">
        <f t="shared" ref="J2:J49" si="0">ROUND((G2+H2)*0.2,2)</f>
        <v>1666.67</v>
      </c>
      <c r="K2" s="12">
        <f ca="1">E2-G2</f>
        <v>40070.83</v>
      </c>
      <c r="L2" s="12">
        <f ca="1">A2-(E2-G2)</f>
        <v>8333.3300000000017</v>
      </c>
      <c r="M2" s="10"/>
      <c r="N2" s="10" t="s">
        <v>16</v>
      </c>
      <c r="O2" s="10" t="s">
        <v>17</v>
      </c>
      <c r="P2" s="18"/>
    </row>
    <row r="3" spans="1:16" x14ac:dyDescent="0.25">
      <c r="A3" s="8">
        <v>48404.160000000003</v>
      </c>
      <c r="B3">
        <v>48</v>
      </c>
      <c r="C3" s="5">
        <v>2</v>
      </c>
      <c r="E3" s="4">
        <f ca="1">IF(C3=1,A3,INDIRECT("K"&amp;ROW()-1))</f>
        <v>40070.83</v>
      </c>
      <c r="F3" s="6">
        <v>45197</v>
      </c>
      <c r="G3" s="4">
        <v>840.35</v>
      </c>
      <c r="H3" s="4">
        <v>0</v>
      </c>
      <c r="I3">
        <v>50</v>
      </c>
      <c r="J3" s="4">
        <f t="shared" si="0"/>
        <v>168.07</v>
      </c>
      <c r="K3" s="12">
        <f t="shared" ref="K3:K49" ca="1" si="1">E3-G3</f>
        <v>39230.480000000003</v>
      </c>
      <c r="L3" s="12">
        <f t="shared" ref="L3:L49" ca="1" si="2">A3-(E3-G3)</f>
        <v>9173.68</v>
      </c>
      <c r="N3" t="s">
        <v>16</v>
      </c>
      <c r="O3" t="s">
        <v>18</v>
      </c>
      <c r="P3" s="19"/>
    </row>
    <row r="4" spans="1:16" x14ac:dyDescent="0.25">
      <c r="A4" s="8">
        <v>48404.160000000003</v>
      </c>
      <c r="B4">
        <v>48</v>
      </c>
      <c r="C4" s="5">
        <v>3</v>
      </c>
      <c r="E4" s="4">
        <f t="shared" ref="E4:E49" ca="1" si="3">IF(C4=1,A4,INDIRECT("K"&amp;ROW()-1))</f>
        <v>39230.480000000003</v>
      </c>
      <c r="F4" s="6">
        <v>45227</v>
      </c>
      <c r="G4" s="4">
        <v>840.35</v>
      </c>
      <c r="H4" s="4">
        <v>0</v>
      </c>
      <c r="I4">
        <v>50</v>
      </c>
      <c r="J4" s="4">
        <f t="shared" si="0"/>
        <v>168.07</v>
      </c>
      <c r="K4" s="12">
        <f t="shared" ca="1" si="1"/>
        <v>38390.130000000005</v>
      </c>
      <c r="L4" s="12">
        <f t="shared" ca="1" si="2"/>
        <v>10014.029999999999</v>
      </c>
      <c r="N4" t="s">
        <v>16</v>
      </c>
      <c r="O4" t="s">
        <v>19</v>
      </c>
      <c r="P4" s="19"/>
    </row>
    <row r="5" spans="1:16" x14ac:dyDescent="0.25">
      <c r="A5" s="8">
        <v>48404.160000000003</v>
      </c>
      <c r="B5">
        <v>48</v>
      </c>
      <c r="C5" s="5">
        <v>4</v>
      </c>
      <c r="E5" s="4">
        <f t="shared" ca="1" si="3"/>
        <v>38390.130000000005</v>
      </c>
      <c r="F5" s="6">
        <v>45258</v>
      </c>
      <c r="G5" s="4">
        <v>840.35</v>
      </c>
      <c r="H5" s="4">
        <v>0</v>
      </c>
      <c r="I5">
        <v>50</v>
      </c>
      <c r="J5" s="4">
        <f t="shared" si="0"/>
        <v>168.07</v>
      </c>
      <c r="K5" s="12">
        <f t="shared" ca="1" si="1"/>
        <v>37549.780000000006</v>
      </c>
      <c r="L5" s="12">
        <f t="shared" ca="1" si="2"/>
        <v>10854.379999999997</v>
      </c>
      <c r="N5" t="s">
        <v>16</v>
      </c>
      <c r="O5" t="s">
        <v>20</v>
      </c>
      <c r="P5" s="19"/>
    </row>
    <row r="6" spans="1:16" x14ac:dyDescent="0.25">
      <c r="A6" s="8">
        <v>48404.160000000003</v>
      </c>
      <c r="B6">
        <v>48</v>
      </c>
      <c r="C6" s="5">
        <v>5</v>
      </c>
      <c r="E6" s="4">
        <f t="shared" ca="1" si="3"/>
        <v>37549.780000000006</v>
      </c>
      <c r="F6" s="6">
        <v>45288</v>
      </c>
      <c r="G6" s="4">
        <v>840.35</v>
      </c>
      <c r="H6" s="4">
        <v>0</v>
      </c>
      <c r="I6">
        <v>50</v>
      </c>
      <c r="J6" s="4">
        <f t="shared" si="0"/>
        <v>168.07</v>
      </c>
      <c r="K6" s="12">
        <f t="shared" ca="1" si="1"/>
        <v>36709.430000000008</v>
      </c>
      <c r="L6" s="12">
        <f t="shared" ca="1" si="2"/>
        <v>11694.729999999996</v>
      </c>
      <c r="N6" t="s">
        <v>16</v>
      </c>
      <c r="O6" t="s">
        <v>21</v>
      </c>
      <c r="P6" s="19"/>
    </row>
    <row r="7" spans="1:16" x14ac:dyDescent="0.25">
      <c r="A7" s="8">
        <v>48404.160000000003</v>
      </c>
      <c r="B7">
        <v>48</v>
      </c>
      <c r="C7" s="5">
        <v>6</v>
      </c>
      <c r="E7" s="4">
        <f t="shared" ca="1" si="3"/>
        <v>36709.430000000008</v>
      </c>
      <c r="F7" s="6">
        <v>45319</v>
      </c>
      <c r="G7" s="4">
        <v>840.35</v>
      </c>
      <c r="H7" s="4">
        <v>0</v>
      </c>
      <c r="I7">
        <v>50</v>
      </c>
      <c r="J7" s="4">
        <f t="shared" si="0"/>
        <v>168.07</v>
      </c>
      <c r="K7" s="12">
        <f t="shared" ca="1" si="1"/>
        <v>35869.080000000009</v>
      </c>
      <c r="L7" s="12">
        <f t="shared" ca="1" si="2"/>
        <v>12535.079999999994</v>
      </c>
      <c r="N7" t="s">
        <v>16</v>
      </c>
      <c r="O7" t="s">
        <v>22</v>
      </c>
      <c r="P7" s="19"/>
    </row>
    <row r="8" spans="1:16" x14ac:dyDescent="0.25">
      <c r="A8" s="8">
        <v>48404.160000000003</v>
      </c>
      <c r="B8">
        <v>48</v>
      </c>
      <c r="C8" s="5">
        <v>7</v>
      </c>
      <c r="E8" s="4">
        <f t="shared" ca="1" si="3"/>
        <v>35869.080000000009</v>
      </c>
      <c r="F8" s="6">
        <v>45350</v>
      </c>
      <c r="G8" s="4">
        <v>840.35</v>
      </c>
      <c r="H8" s="4">
        <v>0</v>
      </c>
      <c r="I8">
        <v>50</v>
      </c>
      <c r="J8" s="4">
        <f t="shared" si="0"/>
        <v>168.07</v>
      </c>
      <c r="K8" s="12">
        <f t="shared" ca="1" si="1"/>
        <v>35028.73000000001</v>
      </c>
      <c r="L8" s="12">
        <f t="shared" ca="1" si="2"/>
        <v>13375.429999999993</v>
      </c>
      <c r="N8" t="s">
        <v>16</v>
      </c>
      <c r="O8" t="s">
        <v>23</v>
      </c>
      <c r="P8" s="19"/>
    </row>
    <row r="9" spans="1:16" x14ac:dyDescent="0.25">
      <c r="A9" s="8">
        <v>48404.160000000003</v>
      </c>
      <c r="B9">
        <v>48</v>
      </c>
      <c r="C9" s="5">
        <v>8</v>
      </c>
      <c r="E9" s="4">
        <f t="shared" ca="1" si="3"/>
        <v>35028.73000000001</v>
      </c>
      <c r="F9" s="6">
        <v>45379</v>
      </c>
      <c r="G9" s="4">
        <v>840.35</v>
      </c>
      <c r="H9" s="4">
        <v>0</v>
      </c>
      <c r="I9">
        <v>50</v>
      </c>
      <c r="J9" s="4">
        <f t="shared" si="0"/>
        <v>168.07</v>
      </c>
      <c r="K9" s="12">
        <f t="shared" ca="1" si="1"/>
        <v>34188.380000000012</v>
      </c>
      <c r="L9" s="12">
        <f t="shared" ca="1" si="2"/>
        <v>14215.779999999992</v>
      </c>
      <c r="N9" t="s">
        <v>16</v>
      </c>
      <c r="O9" t="s">
        <v>24</v>
      </c>
      <c r="P9" s="19"/>
    </row>
    <row r="10" spans="1:16" x14ac:dyDescent="0.25">
      <c r="A10" s="8">
        <v>48404.160000000003</v>
      </c>
      <c r="B10">
        <v>48</v>
      </c>
      <c r="C10" s="5">
        <v>9</v>
      </c>
      <c r="E10" s="4">
        <f t="shared" ca="1" si="3"/>
        <v>34188.380000000012</v>
      </c>
      <c r="F10" s="6">
        <v>45410</v>
      </c>
      <c r="G10" s="4">
        <v>840.35</v>
      </c>
      <c r="H10" s="4">
        <v>0</v>
      </c>
      <c r="I10">
        <v>50</v>
      </c>
      <c r="J10" s="4">
        <f t="shared" si="0"/>
        <v>168.07</v>
      </c>
      <c r="K10" s="12">
        <f t="shared" ca="1" si="1"/>
        <v>33348.030000000013</v>
      </c>
      <c r="L10" s="12">
        <f t="shared" ca="1" si="2"/>
        <v>15056.12999999999</v>
      </c>
      <c r="N10" t="s">
        <v>16</v>
      </c>
      <c r="O10" t="s">
        <v>25</v>
      </c>
      <c r="P10" s="19"/>
    </row>
    <row r="11" spans="1:16" x14ac:dyDescent="0.25">
      <c r="A11" s="8">
        <v>48404.160000000003</v>
      </c>
      <c r="B11">
        <v>48</v>
      </c>
      <c r="C11" s="5">
        <v>10</v>
      </c>
      <c r="E11" s="4">
        <f t="shared" ca="1" si="3"/>
        <v>33348.030000000013</v>
      </c>
      <c r="F11" s="6">
        <v>45440</v>
      </c>
      <c r="G11" s="4">
        <v>840.35</v>
      </c>
      <c r="H11" s="4">
        <v>0</v>
      </c>
      <c r="I11">
        <v>50</v>
      </c>
      <c r="J11" s="4">
        <f t="shared" si="0"/>
        <v>168.07</v>
      </c>
      <c r="K11" s="12">
        <f t="shared" ca="1" si="1"/>
        <v>32507.680000000015</v>
      </c>
      <c r="L11" s="12">
        <f t="shared" ca="1" si="2"/>
        <v>15896.479999999989</v>
      </c>
      <c r="N11" t="s">
        <v>16</v>
      </c>
      <c r="O11" t="s">
        <v>26</v>
      </c>
      <c r="P11" s="19"/>
    </row>
    <row r="12" spans="1:16" x14ac:dyDescent="0.25">
      <c r="A12" s="8">
        <v>48404.160000000003</v>
      </c>
      <c r="B12">
        <v>48</v>
      </c>
      <c r="C12" s="5">
        <v>11</v>
      </c>
      <c r="E12" s="4">
        <f t="shared" ca="1" si="3"/>
        <v>32507.680000000015</v>
      </c>
      <c r="F12" s="6">
        <v>45471</v>
      </c>
      <c r="G12" s="4">
        <v>840.35</v>
      </c>
      <c r="H12" s="4">
        <v>0</v>
      </c>
      <c r="I12">
        <v>50</v>
      </c>
      <c r="J12" s="4">
        <f t="shared" si="0"/>
        <v>168.07</v>
      </c>
      <c r="K12" s="12">
        <f t="shared" ca="1" si="1"/>
        <v>31667.330000000016</v>
      </c>
      <c r="L12" s="12">
        <f t="shared" ca="1" si="2"/>
        <v>16736.829999999987</v>
      </c>
      <c r="N12" t="s">
        <v>16</v>
      </c>
      <c r="O12" t="s">
        <v>27</v>
      </c>
      <c r="P12" s="19"/>
    </row>
    <row r="13" spans="1:16" x14ac:dyDescent="0.25">
      <c r="A13" s="8">
        <v>48404.160000000003</v>
      </c>
      <c r="B13">
        <v>48</v>
      </c>
      <c r="C13" s="5">
        <v>12</v>
      </c>
      <c r="E13" s="4">
        <f t="shared" ca="1" si="3"/>
        <v>31667.330000000016</v>
      </c>
      <c r="F13" s="6">
        <v>45501</v>
      </c>
      <c r="G13" s="4">
        <v>840.35</v>
      </c>
      <c r="H13" s="4">
        <v>0</v>
      </c>
      <c r="I13">
        <v>50</v>
      </c>
      <c r="J13" s="4">
        <f t="shared" si="0"/>
        <v>168.07</v>
      </c>
      <c r="K13" s="12">
        <f t="shared" ca="1" si="1"/>
        <v>30826.980000000018</v>
      </c>
      <c r="L13" s="12">
        <f t="shared" ca="1" si="2"/>
        <v>17577.179999999986</v>
      </c>
      <c r="N13" t="s">
        <v>16</v>
      </c>
      <c r="O13" t="s">
        <v>28</v>
      </c>
      <c r="P13" s="19"/>
    </row>
    <row r="14" spans="1:16" x14ac:dyDescent="0.25">
      <c r="A14" s="8">
        <v>48404.160000000003</v>
      </c>
      <c r="B14">
        <v>48</v>
      </c>
      <c r="C14" s="5">
        <v>13</v>
      </c>
      <c r="E14" s="4">
        <f t="shared" ca="1" si="3"/>
        <v>30826.980000000018</v>
      </c>
      <c r="F14" s="6">
        <v>45532</v>
      </c>
      <c r="G14" s="4">
        <v>840.35</v>
      </c>
      <c r="H14" s="4">
        <v>0</v>
      </c>
      <c r="I14">
        <v>50</v>
      </c>
      <c r="J14" s="4">
        <f t="shared" si="0"/>
        <v>168.07</v>
      </c>
      <c r="K14" s="12">
        <f t="shared" ca="1" si="1"/>
        <v>29986.630000000019</v>
      </c>
      <c r="L14" s="12">
        <f t="shared" ca="1" si="2"/>
        <v>18417.529999999984</v>
      </c>
      <c r="N14" t="s">
        <v>16</v>
      </c>
      <c r="O14" t="s">
        <v>29</v>
      </c>
      <c r="P14" s="19"/>
    </row>
    <row r="15" spans="1:16" x14ac:dyDescent="0.25">
      <c r="A15" s="8">
        <v>48404.160000000003</v>
      </c>
      <c r="B15">
        <v>48</v>
      </c>
      <c r="C15" s="5">
        <v>14</v>
      </c>
      <c r="E15" s="4">
        <f t="shared" ca="1" si="3"/>
        <v>29986.630000000019</v>
      </c>
      <c r="F15" s="6">
        <v>45563</v>
      </c>
      <c r="G15" s="4">
        <v>840.35</v>
      </c>
      <c r="H15" s="4">
        <v>0</v>
      </c>
      <c r="I15">
        <v>50</v>
      </c>
      <c r="J15" s="4">
        <f t="shared" si="0"/>
        <v>168.07</v>
      </c>
      <c r="K15" s="12">
        <f t="shared" ca="1" si="1"/>
        <v>29146.280000000021</v>
      </c>
      <c r="L15" s="12">
        <f t="shared" ca="1" si="2"/>
        <v>19257.879999999983</v>
      </c>
      <c r="N15" t="s">
        <v>16</v>
      </c>
      <c r="O15" t="s">
        <v>30</v>
      </c>
      <c r="P15" s="19"/>
    </row>
    <row r="16" spans="1:16" x14ac:dyDescent="0.25">
      <c r="A16" s="8">
        <v>48404.160000000003</v>
      </c>
      <c r="B16">
        <v>48</v>
      </c>
      <c r="C16" s="5">
        <v>15</v>
      </c>
      <c r="E16" s="4">
        <f t="shared" ca="1" si="3"/>
        <v>29146.280000000021</v>
      </c>
      <c r="F16" s="6">
        <v>45593</v>
      </c>
      <c r="G16" s="4">
        <v>840.35</v>
      </c>
      <c r="H16" s="4">
        <v>0</v>
      </c>
      <c r="I16">
        <v>50</v>
      </c>
      <c r="J16" s="4">
        <f t="shared" si="0"/>
        <v>168.07</v>
      </c>
      <c r="K16" s="12">
        <f t="shared" ca="1" si="1"/>
        <v>28305.930000000022</v>
      </c>
      <c r="L16" s="12">
        <f t="shared" ca="1" si="2"/>
        <v>20098.229999999981</v>
      </c>
      <c r="N16" t="s">
        <v>16</v>
      </c>
      <c r="O16" t="s">
        <v>31</v>
      </c>
      <c r="P16" s="19"/>
    </row>
    <row r="17" spans="1:16" x14ac:dyDescent="0.25">
      <c r="A17" s="8">
        <v>48404.160000000003</v>
      </c>
      <c r="B17">
        <v>48</v>
      </c>
      <c r="C17" s="5">
        <v>16</v>
      </c>
      <c r="E17" s="4">
        <f t="shared" ca="1" si="3"/>
        <v>28305.930000000022</v>
      </c>
      <c r="F17" s="6">
        <v>45624</v>
      </c>
      <c r="G17" s="4">
        <v>840.35</v>
      </c>
      <c r="H17" s="4">
        <v>0</v>
      </c>
      <c r="I17">
        <v>50</v>
      </c>
      <c r="J17" s="4">
        <f t="shared" si="0"/>
        <v>168.07</v>
      </c>
      <c r="K17" s="12">
        <f t="shared" ca="1" si="1"/>
        <v>27465.580000000024</v>
      </c>
      <c r="L17" s="12">
        <f t="shared" ca="1" si="2"/>
        <v>20938.57999999998</v>
      </c>
      <c r="N17" t="s">
        <v>16</v>
      </c>
      <c r="O17" t="s">
        <v>32</v>
      </c>
      <c r="P17" s="19"/>
    </row>
    <row r="18" spans="1:16" x14ac:dyDescent="0.25">
      <c r="A18" s="8">
        <v>48404.160000000003</v>
      </c>
      <c r="B18">
        <v>48</v>
      </c>
      <c r="C18" s="5">
        <v>17</v>
      </c>
      <c r="E18" s="4">
        <f t="shared" ca="1" si="3"/>
        <v>27465.580000000024</v>
      </c>
      <c r="F18" s="6">
        <v>45654</v>
      </c>
      <c r="G18" s="4">
        <v>840.35</v>
      </c>
      <c r="H18" s="4">
        <v>0</v>
      </c>
      <c r="I18">
        <v>50</v>
      </c>
      <c r="J18" s="4">
        <f t="shared" si="0"/>
        <v>168.07</v>
      </c>
      <c r="K18" s="12">
        <f t="shared" ca="1" si="1"/>
        <v>26625.230000000025</v>
      </c>
      <c r="L18" s="12">
        <f t="shared" ca="1" si="2"/>
        <v>21778.929999999978</v>
      </c>
      <c r="N18" t="s">
        <v>16</v>
      </c>
      <c r="O18" t="s">
        <v>33</v>
      </c>
      <c r="P18" s="19"/>
    </row>
    <row r="19" spans="1:16" x14ac:dyDescent="0.25">
      <c r="A19" s="8">
        <v>48404.160000000003</v>
      </c>
      <c r="B19">
        <v>48</v>
      </c>
      <c r="C19" s="5">
        <v>18</v>
      </c>
      <c r="E19" s="4">
        <f t="shared" ca="1" si="3"/>
        <v>26625.230000000025</v>
      </c>
      <c r="F19" s="6">
        <v>45685</v>
      </c>
      <c r="G19" s="4">
        <v>840.35</v>
      </c>
      <c r="H19" s="4">
        <v>0</v>
      </c>
      <c r="I19">
        <v>50</v>
      </c>
      <c r="J19" s="4">
        <f t="shared" si="0"/>
        <v>168.07</v>
      </c>
      <c r="K19" s="12">
        <f t="shared" ca="1" si="1"/>
        <v>25784.880000000026</v>
      </c>
      <c r="L19" s="12">
        <f t="shared" ca="1" si="2"/>
        <v>22619.279999999977</v>
      </c>
      <c r="N19" t="s">
        <v>16</v>
      </c>
      <c r="O19" t="s">
        <v>34</v>
      </c>
      <c r="P19" s="19"/>
    </row>
    <row r="20" spans="1:16" x14ac:dyDescent="0.25">
      <c r="A20" s="8">
        <v>48404.160000000003</v>
      </c>
      <c r="B20">
        <v>48</v>
      </c>
      <c r="C20" s="5">
        <v>19</v>
      </c>
      <c r="E20" s="4">
        <f t="shared" ca="1" si="3"/>
        <v>25784.880000000026</v>
      </c>
      <c r="F20" s="6">
        <v>45716</v>
      </c>
      <c r="G20" s="4">
        <v>840.35</v>
      </c>
      <c r="H20" s="4">
        <v>0</v>
      </c>
      <c r="I20">
        <v>50</v>
      </c>
      <c r="J20" s="4">
        <f t="shared" si="0"/>
        <v>168.07</v>
      </c>
      <c r="K20" s="12">
        <f t="shared" ca="1" si="1"/>
        <v>24944.530000000028</v>
      </c>
      <c r="L20" s="12">
        <f t="shared" ca="1" si="2"/>
        <v>23459.629999999976</v>
      </c>
      <c r="N20" t="s">
        <v>16</v>
      </c>
      <c r="O20" t="s">
        <v>35</v>
      </c>
      <c r="P20" s="19"/>
    </row>
    <row r="21" spans="1:16" x14ac:dyDescent="0.25">
      <c r="A21" s="8">
        <v>48404.160000000003</v>
      </c>
      <c r="B21">
        <v>48</v>
      </c>
      <c r="C21" s="5">
        <v>20</v>
      </c>
      <c r="E21" s="4">
        <f t="shared" ca="1" si="3"/>
        <v>24944.530000000028</v>
      </c>
      <c r="F21" s="6">
        <v>45744</v>
      </c>
      <c r="G21" s="4">
        <v>840.35</v>
      </c>
      <c r="H21" s="4">
        <v>0</v>
      </c>
      <c r="I21">
        <v>50</v>
      </c>
      <c r="J21" s="4">
        <f t="shared" si="0"/>
        <v>168.07</v>
      </c>
      <c r="K21" s="12">
        <f t="shared" ca="1" si="1"/>
        <v>24104.180000000029</v>
      </c>
      <c r="L21" s="12">
        <f t="shared" ca="1" si="2"/>
        <v>24299.979999999974</v>
      </c>
      <c r="N21" t="s">
        <v>16</v>
      </c>
      <c r="O21" t="s">
        <v>36</v>
      </c>
      <c r="P21" s="19"/>
    </row>
    <row r="22" spans="1:16" x14ac:dyDescent="0.25">
      <c r="A22" s="8">
        <v>48404.160000000003</v>
      </c>
      <c r="B22">
        <v>48</v>
      </c>
      <c r="C22" s="5">
        <v>21</v>
      </c>
      <c r="E22" s="4">
        <f t="shared" ca="1" si="3"/>
        <v>24104.180000000029</v>
      </c>
      <c r="F22" s="6">
        <v>45775</v>
      </c>
      <c r="G22" s="4">
        <v>840.35</v>
      </c>
      <c r="H22" s="4">
        <v>0</v>
      </c>
      <c r="I22">
        <v>50</v>
      </c>
      <c r="J22" s="4">
        <f t="shared" si="0"/>
        <v>168.07</v>
      </c>
      <c r="K22" s="12">
        <f t="shared" ca="1" si="1"/>
        <v>23263.830000000031</v>
      </c>
      <c r="L22" s="12">
        <f t="shared" ca="1" si="2"/>
        <v>25140.329999999973</v>
      </c>
      <c r="N22" t="s">
        <v>16</v>
      </c>
      <c r="O22" t="s">
        <v>37</v>
      </c>
      <c r="P22" s="19"/>
    </row>
    <row r="23" spans="1:16" x14ac:dyDescent="0.25">
      <c r="A23" s="8">
        <v>48404.160000000003</v>
      </c>
      <c r="B23">
        <v>48</v>
      </c>
      <c r="C23" s="5">
        <v>22</v>
      </c>
      <c r="E23" s="4">
        <f t="shared" ca="1" si="3"/>
        <v>23263.830000000031</v>
      </c>
      <c r="F23" s="6">
        <v>45805</v>
      </c>
      <c r="G23" s="4">
        <v>840.35</v>
      </c>
      <c r="H23" s="4">
        <v>0</v>
      </c>
      <c r="I23">
        <v>50</v>
      </c>
      <c r="J23" s="4">
        <f t="shared" si="0"/>
        <v>168.07</v>
      </c>
      <c r="K23" s="12">
        <f t="shared" ca="1" si="1"/>
        <v>22423.480000000032</v>
      </c>
      <c r="L23" s="12">
        <f t="shared" ca="1" si="2"/>
        <v>25980.679999999971</v>
      </c>
      <c r="N23" t="s">
        <v>16</v>
      </c>
      <c r="O23" t="s">
        <v>38</v>
      </c>
      <c r="P23" s="19"/>
    </row>
    <row r="24" spans="1:16" x14ac:dyDescent="0.25">
      <c r="A24" s="8">
        <v>48404.160000000003</v>
      </c>
      <c r="B24">
        <v>48</v>
      </c>
      <c r="C24" s="5">
        <v>23</v>
      </c>
      <c r="E24" s="4">
        <f t="shared" ca="1" si="3"/>
        <v>22423.480000000032</v>
      </c>
      <c r="F24" s="6">
        <v>45836</v>
      </c>
      <c r="G24" s="4">
        <v>840.35</v>
      </c>
      <c r="H24" s="4">
        <v>0</v>
      </c>
      <c r="I24">
        <v>50</v>
      </c>
      <c r="J24" s="4">
        <f t="shared" si="0"/>
        <v>168.07</v>
      </c>
      <c r="K24" s="12">
        <f t="shared" ca="1" si="1"/>
        <v>21583.130000000034</v>
      </c>
      <c r="L24" s="12">
        <f t="shared" ca="1" si="2"/>
        <v>26821.02999999997</v>
      </c>
      <c r="N24" t="s">
        <v>16</v>
      </c>
      <c r="O24" t="s">
        <v>39</v>
      </c>
      <c r="P24" s="19"/>
    </row>
    <row r="25" spans="1:16" x14ac:dyDescent="0.25">
      <c r="A25" s="8">
        <v>48404.160000000003</v>
      </c>
      <c r="B25">
        <v>48</v>
      </c>
      <c r="C25" s="5">
        <v>24</v>
      </c>
      <c r="E25" s="4">
        <f t="shared" ca="1" si="3"/>
        <v>21583.130000000034</v>
      </c>
      <c r="F25" s="6">
        <v>45866</v>
      </c>
      <c r="G25" s="4">
        <v>840.35</v>
      </c>
      <c r="H25" s="4">
        <v>0</v>
      </c>
      <c r="I25">
        <v>50</v>
      </c>
      <c r="J25" s="4">
        <f t="shared" si="0"/>
        <v>168.07</v>
      </c>
      <c r="K25" s="12">
        <f t="shared" ca="1" si="1"/>
        <v>20742.780000000035</v>
      </c>
      <c r="L25" s="12">
        <f t="shared" ca="1" si="2"/>
        <v>27661.379999999968</v>
      </c>
      <c r="N25" t="s">
        <v>16</v>
      </c>
      <c r="O25" t="s">
        <v>40</v>
      </c>
      <c r="P25" s="19"/>
    </row>
    <row r="26" spans="1:16" x14ac:dyDescent="0.25">
      <c r="A26" s="8">
        <v>48404.160000000003</v>
      </c>
      <c r="B26">
        <v>48</v>
      </c>
      <c r="C26" s="5">
        <v>25</v>
      </c>
      <c r="E26" s="4">
        <f t="shared" ca="1" si="3"/>
        <v>20742.780000000035</v>
      </c>
      <c r="F26" s="6">
        <v>45897</v>
      </c>
      <c r="G26" s="4">
        <v>840.35</v>
      </c>
      <c r="H26" s="4">
        <v>0</v>
      </c>
      <c r="I26">
        <v>50</v>
      </c>
      <c r="J26" s="4">
        <f t="shared" si="0"/>
        <v>168.07</v>
      </c>
      <c r="K26" s="12">
        <f t="shared" ca="1" si="1"/>
        <v>19902.430000000037</v>
      </c>
      <c r="L26" s="12">
        <f t="shared" ca="1" si="2"/>
        <v>28501.729999999967</v>
      </c>
      <c r="N26" t="s">
        <v>16</v>
      </c>
      <c r="O26" t="s">
        <v>41</v>
      </c>
      <c r="P26" s="19"/>
    </row>
    <row r="27" spans="1:16" x14ac:dyDescent="0.25">
      <c r="A27" s="8">
        <v>48404.160000000003</v>
      </c>
      <c r="B27">
        <v>48</v>
      </c>
      <c r="C27" s="5">
        <v>26</v>
      </c>
      <c r="E27" s="4">
        <f t="shared" ca="1" si="3"/>
        <v>19902.430000000037</v>
      </c>
      <c r="F27" s="6">
        <v>45928</v>
      </c>
      <c r="G27" s="4">
        <v>840.35</v>
      </c>
      <c r="H27" s="4">
        <v>0</v>
      </c>
      <c r="I27">
        <v>50</v>
      </c>
      <c r="J27" s="4">
        <f t="shared" si="0"/>
        <v>168.07</v>
      </c>
      <c r="K27" s="12">
        <f t="shared" ca="1" si="1"/>
        <v>19062.080000000038</v>
      </c>
      <c r="L27" s="12">
        <f t="shared" ca="1" si="2"/>
        <v>29342.079999999965</v>
      </c>
      <c r="N27" t="s">
        <v>16</v>
      </c>
      <c r="O27" t="s">
        <v>42</v>
      </c>
      <c r="P27" s="19"/>
    </row>
    <row r="28" spans="1:16" x14ac:dyDescent="0.25">
      <c r="A28" s="8">
        <v>48404.160000000003</v>
      </c>
      <c r="B28">
        <v>48</v>
      </c>
      <c r="C28" s="5">
        <v>27</v>
      </c>
      <c r="E28" s="4">
        <f t="shared" ca="1" si="3"/>
        <v>19062.080000000038</v>
      </c>
      <c r="F28" s="6">
        <v>45958</v>
      </c>
      <c r="G28" s="4">
        <v>840.35</v>
      </c>
      <c r="H28" s="4">
        <v>0</v>
      </c>
      <c r="I28">
        <v>50</v>
      </c>
      <c r="J28" s="4">
        <f t="shared" si="0"/>
        <v>168.07</v>
      </c>
      <c r="K28" s="12">
        <f t="shared" ca="1" si="1"/>
        <v>18221.73000000004</v>
      </c>
      <c r="L28" s="12">
        <f t="shared" ca="1" si="2"/>
        <v>30182.429999999964</v>
      </c>
      <c r="N28" t="s">
        <v>16</v>
      </c>
      <c r="O28" t="s">
        <v>43</v>
      </c>
      <c r="P28" s="19"/>
    </row>
    <row r="29" spans="1:16" x14ac:dyDescent="0.25">
      <c r="A29" s="8">
        <v>48404.160000000003</v>
      </c>
      <c r="B29">
        <v>48</v>
      </c>
      <c r="C29" s="5">
        <v>28</v>
      </c>
      <c r="E29" s="4">
        <f t="shared" ca="1" si="3"/>
        <v>18221.73000000004</v>
      </c>
      <c r="F29" s="6">
        <v>45989</v>
      </c>
      <c r="G29" s="4">
        <v>840.35</v>
      </c>
      <c r="H29" s="4">
        <v>0</v>
      </c>
      <c r="I29">
        <v>50</v>
      </c>
      <c r="J29" s="4">
        <f t="shared" si="0"/>
        <v>168.07</v>
      </c>
      <c r="K29" s="12">
        <f t="shared" ca="1" si="1"/>
        <v>17381.380000000041</v>
      </c>
      <c r="L29" s="12">
        <f t="shared" ca="1" si="2"/>
        <v>31022.779999999962</v>
      </c>
      <c r="N29" t="s">
        <v>16</v>
      </c>
      <c r="O29" t="s">
        <v>44</v>
      </c>
      <c r="P29" s="19"/>
    </row>
    <row r="30" spans="1:16" x14ac:dyDescent="0.25">
      <c r="A30" s="8">
        <v>48404.160000000003</v>
      </c>
      <c r="B30">
        <v>48</v>
      </c>
      <c r="C30" s="5">
        <v>29</v>
      </c>
      <c r="E30" s="4">
        <f t="shared" ca="1" si="3"/>
        <v>17381.380000000041</v>
      </c>
      <c r="F30" s="6">
        <v>46019</v>
      </c>
      <c r="G30" s="4">
        <v>840.35</v>
      </c>
      <c r="H30" s="4">
        <v>0</v>
      </c>
      <c r="I30">
        <v>50</v>
      </c>
      <c r="J30" s="4">
        <f t="shared" si="0"/>
        <v>168.07</v>
      </c>
      <c r="K30" s="12">
        <f t="shared" ca="1" si="1"/>
        <v>16541.030000000042</v>
      </c>
      <c r="L30" s="12">
        <f t="shared" ca="1" si="2"/>
        <v>31863.129999999961</v>
      </c>
      <c r="N30" t="s">
        <v>16</v>
      </c>
      <c r="O30" t="s">
        <v>45</v>
      </c>
      <c r="P30" s="19"/>
    </row>
    <row r="31" spans="1:16" x14ac:dyDescent="0.25">
      <c r="A31" s="8">
        <v>48404.160000000003</v>
      </c>
      <c r="B31">
        <v>48</v>
      </c>
      <c r="C31" s="5">
        <v>30</v>
      </c>
      <c r="E31" s="4">
        <f t="shared" ca="1" si="3"/>
        <v>16541.030000000042</v>
      </c>
      <c r="F31" s="6">
        <v>46050</v>
      </c>
      <c r="G31" s="4">
        <v>840.35</v>
      </c>
      <c r="H31" s="4">
        <v>0</v>
      </c>
      <c r="I31">
        <v>50</v>
      </c>
      <c r="J31" s="4">
        <f t="shared" si="0"/>
        <v>168.07</v>
      </c>
      <c r="K31" s="12">
        <f t="shared" ca="1" si="1"/>
        <v>15700.680000000042</v>
      </c>
      <c r="L31" s="12">
        <f t="shared" ca="1" si="2"/>
        <v>32703.47999999996</v>
      </c>
      <c r="N31" t="s">
        <v>16</v>
      </c>
      <c r="O31" t="s">
        <v>46</v>
      </c>
      <c r="P31" s="19"/>
    </row>
    <row r="32" spans="1:16" x14ac:dyDescent="0.25">
      <c r="A32" s="8">
        <v>48404.160000000003</v>
      </c>
      <c r="B32">
        <v>48</v>
      </c>
      <c r="C32" s="5">
        <v>31</v>
      </c>
      <c r="E32" s="4">
        <f t="shared" ca="1" si="3"/>
        <v>15700.680000000042</v>
      </c>
      <c r="F32" s="6">
        <v>46081</v>
      </c>
      <c r="G32" s="4">
        <v>840.35</v>
      </c>
      <c r="H32" s="4">
        <v>0</v>
      </c>
      <c r="I32">
        <v>50</v>
      </c>
      <c r="J32" s="4">
        <f t="shared" si="0"/>
        <v>168.07</v>
      </c>
      <c r="K32" s="12">
        <f t="shared" ca="1" si="1"/>
        <v>14860.330000000042</v>
      </c>
      <c r="L32" s="12">
        <f t="shared" ca="1" si="2"/>
        <v>33543.829999999958</v>
      </c>
      <c r="N32" t="s">
        <v>16</v>
      </c>
      <c r="O32" t="s">
        <v>47</v>
      </c>
      <c r="P32" s="19"/>
    </row>
    <row r="33" spans="1:16" x14ac:dyDescent="0.25">
      <c r="A33" s="8">
        <v>48404.160000000003</v>
      </c>
      <c r="B33">
        <v>48</v>
      </c>
      <c r="C33" s="5">
        <v>32</v>
      </c>
      <c r="E33" s="4">
        <f t="shared" ca="1" si="3"/>
        <v>14860.330000000042</v>
      </c>
      <c r="F33" s="6">
        <v>46109</v>
      </c>
      <c r="G33" s="4">
        <v>840.35</v>
      </c>
      <c r="H33" s="4">
        <v>0</v>
      </c>
      <c r="I33">
        <v>50</v>
      </c>
      <c r="J33" s="4">
        <f t="shared" si="0"/>
        <v>168.07</v>
      </c>
      <c r="K33" s="12">
        <f t="shared" ca="1" si="1"/>
        <v>14019.980000000041</v>
      </c>
      <c r="L33" s="12">
        <f t="shared" ca="1" si="2"/>
        <v>34384.179999999964</v>
      </c>
      <c r="N33" t="s">
        <v>16</v>
      </c>
      <c r="O33" t="s">
        <v>48</v>
      </c>
      <c r="P33" s="19"/>
    </row>
    <row r="34" spans="1:16" x14ac:dyDescent="0.25">
      <c r="A34" s="8">
        <v>48404.160000000003</v>
      </c>
      <c r="B34">
        <v>48</v>
      </c>
      <c r="C34" s="5">
        <v>33</v>
      </c>
      <c r="E34" s="4">
        <f t="shared" ca="1" si="3"/>
        <v>14019.980000000041</v>
      </c>
      <c r="F34" s="6">
        <v>46140</v>
      </c>
      <c r="G34" s="4">
        <v>840.35</v>
      </c>
      <c r="H34" s="4">
        <v>0</v>
      </c>
      <c r="I34">
        <v>50</v>
      </c>
      <c r="J34" s="4">
        <f t="shared" si="0"/>
        <v>168.07</v>
      </c>
      <c r="K34" s="12">
        <f t="shared" ca="1" si="1"/>
        <v>13179.630000000041</v>
      </c>
      <c r="L34" s="12">
        <f t="shared" ca="1" si="2"/>
        <v>35224.529999999962</v>
      </c>
      <c r="N34" t="s">
        <v>16</v>
      </c>
      <c r="O34" t="s">
        <v>49</v>
      </c>
      <c r="P34" s="19"/>
    </row>
    <row r="35" spans="1:16" x14ac:dyDescent="0.25">
      <c r="A35" s="8">
        <v>48404.160000000003</v>
      </c>
      <c r="B35">
        <v>48</v>
      </c>
      <c r="C35" s="5">
        <v>34</v>
      </c>
      <c r="E35" s="4">
        <f t="shared" ca="1" si="3"/>
        <v>13179.630000000041</v>
      </c>
      <c r="F35" s="6">
        <v>46170</v>
      </c>
      <c r="G35" s="4">
        <v>840.35</v>
      </c>
      <c r="H35" s="4">
        <v>0</v>
      </c>
      <c r="I35">
        <v>50</v>
      </c>
      <c r="J35" s="4">
        <f t="shared" si="0"/>
        <v>168.07</v>
      </c>
      <c r="K35" s="12">
        <f t="shared" ca="1" si="1"/>
        <v>12339.280000000041</v>
      </c>
      <c r="L35" s="12">
        <f t="shared" ca="1" si="2"/>
        <v>36064.879999999961</v>
      </c>
      <c r="N35" t="s">
        <v>16</v>
      </c>
      <c r="O35" t="s">
        <v>50</v>
      </c>
      <c r="P35" s="19"/>
    </row>
    <row r="36" spans="1:16" x14ac:dyDescent="0.25">
      <c r="A36" s="8">
        <v>48404.160000000003</v>
      </c>
      <c r="B36">
        <v>48</v>
      </c>
      <c r="C36" s="5">
        <v>35</v>
      </c>
      <c r="E36" s="4">
        <f t="shared" ca="1" si="3"/>
        <v>12339.280000000041</v>
      </c>
      <c r="F36" s="6">
        <v>46201</v>
      </c>
      <c r="G36" s="4">
        <v>840.35</v>
      </c>
      <c r="H36" s="4">
        <v>0</v>
      </c>
      <c r="I36">
        <v>50</v>
      </c>
      <c r="J36" s="4">
        <f t="shared" si="0"/>
        <v>168.07</v>
      </c>
      <c r="K36" s="12">
        <f t="shared" ca="1" si="1"/>
        <v>11498.93000000004</v>
      </c>
      <c r="L36" s="12">
        <f t="shared" ca="1" si="2"/>
        <v>36905.229999999967</v>
      </c>
      <c r="N36" t="s">
        <v>16</v>
      </c>
      <c r="O36" t="s">
        <v>51</v>
      </c>
      <c r="P36" s="19"/>
    </row>
    <row r="37" spans="1:16" x14ac:dyDescent="0.25">
      <c r="A37" s="8">
        <v>48404.160000000003</v>
      </c>
      <c r="B37">
        <v>48</v>
      </c>
      <c r="C37" s="5">
        <v>36</v>
      </c>
      <c r="E37" s="4">
        <f t="shared" ca="1" si="3"/>
        <v>11498.93000000004</v>
      </c>
      <c r="F37" s="6">
        <v>46231</v>
      </c>
      <c r="G37" s="4">
        <v>840.35</v>
      </c>
      <c r="H37" s="4">
        <v>0</v>
      </c>
      <c r="I37">
        <v>50</v>
      </c>
      <c r="J37" s="4">
        <f t="shared" si="0"/>
        <v>168.07</v>
      </c>
      <c r="K37" s="12">
        <f t="shared" ca="1" si="1"/>
        <v>10658.58000000004</v>
      </c>
      <c r="L37" s="12">
        <f t="shared" ca="1" si="2"/>
        <v>37745.579999999965</v>
      </c>
      <c r="N37" t="s">
        <v>16</v>
      </c>
      <c r="O37" t="s">
        <v>52</v>
      </c>
      <c r="P37" s="19"/>
    </row>
    <row r="38" spans="1:16" x14ac:dyDescent="0.25">
      <c r="A38" s="8">
        <v>48404.160000000003</v>
      </c>
      <c r="B38">
        <v>48</v>
      </c>
      <c r="C38" s="5">
        <v>37</v>
      </c>
      <c r="E38" s="4">
        <f t="shared" ca="1" si="3"/>
        <v>10658.58000000004</v>
      </c>
      <c r="F38" s="6">
        <v>46262</v>
      </c>
      <c r="G38" s="4">
        <v>840.35</v>
      </c>
      <c r="H38" s="4">
        <v>0</v>
      </c>
      <c r="I38">
        <v>50</v>
      </c>
      <c r="J38" s="4">
        <f t="shared" si="0"/>
        <v>168.07</v>
      </c>
      <c r="K38" s="12">
        <f t="shared" ca="1" si="1"/>
        <v>9818.2300000000396</v>
      </c>
      <c r="L38" s="12">
        <f t="shared" ca="1" si="2"/>
        <v>38585.929999999964</v>
      </c>
      <c r="N38" t="s">
        <v>16</v>
      </c>
      <c r="O38" t="s">
        <v>53</v>
      </c>
      <c r="P38" s="19"/>
    </row>
    <row r="39" spans="1:16" x14ac:dyDescent="0.25">
      <c r="A39" s="8">
        <v>48404.160000000003</v>
      </c>
      <c r="B39">
        <v>48</v>
      </c>
      <c r="C39" s="5">
        <v>38</v>
      </c>
      <c r="E39" s="4">
        <f t="shared" ca="1" si="3"/>
        <v>9818.2300000000396</v>
      </c>
      <c r="F39" s="6">
        <v>46293</v>
      </c>
      <c r="G39" s="4">
        <v>840.35</v>
      </c>
      <c r="H39" s="4">
        <v>0</v>
      </c>
      <c r="I39">
        <v>50</v>
      </c>
      <c r="J39" s="4">
        <f t="shared" si="0"/>
        <v>168.07</v>
      </c>
      <c r="K39" s="12">
        <f t="shared" ca="1" si="1"/>
        <v>8977.8800000000392</v>
      </c>
      <c r="L39" s="12">
        <f t="shared" ca="1" si="2"/>
        <v>39426.279999999962</v>
      </c>
      <c r="N39" t="s">
        <v>16</v>
      </c>
      <c r="O39" t="s">
        <v>54</v>
      </c>
      <c r="P39" s="19"/>
    </row>
    <row r="40" spans="1:16" x14ac:dyDescent="0.25">
      <c r="A40" s="8">
        <v>48404.160000000003</v>
      </c>
      <c r="B40">
        <v>48</v>
      </c>
      <c r="C40" s="5">
        <v>39</v>
      </c>
      <c r="E40" s="4">
        <f t="shared" ca="1" si="3"/>
        <v>8977.8800000000392</v>
      </c>
      <c r="F40" s="6">
        <v>46323</v>
      </c>
      <c r="G40" s="4">
        <v>840.35</v>
      </c>
      <c r="H40" s="4">
        <v>0</v>
      </c>
      <c r="I40">
        <v>50</v>
      </c>
      <c r="J40" s="4">
        <f t="shared" si="0"/>
        <v>168.07</v>
      </c>
      <c r="K40" s="12">
        <f t="shared" ca="1" si="1"/>
        <v>8137.5300000000389</v>
      </c>
      <c r="L40" s="12">
        <f t="shared" ca="1" si="2"/>
        <v>40266.629999999961</v>
      </c>
      <c r="N40" t="s">
        <v>16</v>
      </c>
      <c r="O40" t="s">
        <v>55</v>
      </c>
      <c r="P40" s="19"/>
    </row>
    <row r="41" spans="1:16" x14ac:dyDescent="0.25">
      <c r="A41" s="8">
        <v>48404.160000000003</v>
      </c>
      <c r="B41">
        <v>48</v>
      </c>
      <c r="C41" s="5">
        <v>40</v>
      </c>
      <c r="E41" s="4">
        <f t="shared" ca="1" si="3"/>
        <v>8137.5300000000389</v>
      </c>
      <c r="F41" s="6">
        <v>46354</v>
      </c>
      <c r="G41" s="4">
        <v>840.35</v>
      </c>
      <c r="H41" s="4">
        <v>0</v>
      </c>
      <c r="I41">
        <v>50</v>
      </c>
      <c r="J41" s="4">
        <f t="shared" si="0"/>
        <v>168.07</v>
      </c>
      <c r="K41" s="12">
        <f t="shared" ca="1" si="1"/>
        <v>7297.1800000000385</v>
      </c>
      <c r="L41" s="12">
        <f t="shared" ca="1" si="2"/>
        <v>41106.979999999967</v>
      </c>
      <c r="N41" t="s">
        <v>16</v>
      </c>
      <c r="O41" t="s">
        <v>56</v>
      </c>
      <c r="P41" s="19"/>
    </row>
    <row r="42" spans="1:16" x14ac:dyDescent="0.25">
      <c r="A42" s="8">
        <v>48404.160000000003</v>
      </c>
      <c r="B42">
        <v>48</v>
      </c>
      <c r="C42" s="5">
        <v>41</v>
      </c>
      <c r="E42" s="4">
        <f t="shared" ca="1" si="3"/>
        <v>7297.1800000000385</v>
      </c>
      <c r="F42" s="6">
        <v>46384</v>
      </c>
      <c r="G42" s="4">
        <v>840.35</v>
      </c>
      <c r="H42" s="4">
        <v>0</v>
      </c>
      <c r="I42">
        <v>50</v>
      </c>
      <c r="J42" s="4">
        <f t="shared" si="0"/>
        <v>168.07</v>
      </c>
      <c r="K42" s="12">
        <f t="shared" ca="1" si="1"/>
        <v>6456.8300000000381</v>
      </c>
      <c r="L42" s="12">
        <f t="shared" ca="1" si="2"/>
        <v>41947.329999999965</v>
      </c>
      <c r="N42" t="s">
        <v>16</v>
      </c>
      <c r="O42" t="s">
        <v>57</v>
      </c>
      <c r="P42" s="19"/>
    </row>
    <row r="43" spans="1:16" x14ac:dyDescent="0.25">
      <c r="A43" s="8">
        <v>48404.160000000003</v>
      </c>
      <c r="B43">
        <v>48</v>
      </c>
      <c r="C43" s="5">
        <v>42</v>
      </c>
      <c r="E43" s="4">
        <f t="shared" ca="1" si="3"/>
        <v>6456.8300000000381</v>
      </c>
      <c r="F43" s="6">
        <v>46415</v>
      </c>
      <c r="G43" s="4">
        <v>840.35</v>
      </c>
      <c r="H43" s="4">
        <v>0</v>
      </c>
      <c r="I43">
        <v>50</v>
      </c>
      <c r="J43" s="4">
        <f t="shared" si="0"/>
        <v>168.07</v>
      </c>
      <c r="K43" s="12">
        <f t="shared" ca="1" si="1"/>
        <v>5616.4800000000378</v>
      </c>
      <c r="L43" s="12">
        <f t="shared" ca="1" si="2"/>
        <v>42787.679999999964</v>
      </c>
      <c r="N43" t="s">
        <v>16</v>
      </c>
      <c r="O43" t="s">
        <v>58</v>
      </c>
      <c r="P43" s="19"/>
    </row>
    <row r="44" spans="1:16" x14ac:dyDescent="0.25">
      <c r="A44" s="8">
        <v>48404.160000000003</v>
      </c>
      <c r="B44">
        <v>48</v>
      </c>
      <c r="C44" s="5">
        <v>43</v>
      </c>
      <c r="E44" s="4">
        <f t="shared" ca="1" si="3"/>
        <v>5616.4800000000378</v>
      </c>
      <c r="F44" s="6">
        <v>46446</v>
      </c>
      <c r="G44" s="4">
        <v>840.35</v>
      </c>
      <c r="H44" s="4">
        <v>0</v>
      </c>
      <c r="I44">
        <v>50</v>
      </c>
      <c r="J44" s="4">
        <f t="shared" si="0"/>
        <v>168.07</v>
      </c>
      <c r="K44" s="12">
        <f t="shared" ca="1" si="1"/>
        <v>4776.1300000000374</v>
      </c>
      <c r="L44" s="12">
        <f t="shared" ca="1" si="2"/>
        <v>43628.02999999997</v>
      </c>
      <c r="N44" t="s">
        <v>16</v>
      </c>
      <c r="O44" t="s">
        <v>59</v>
      </c>
      <c r="P44" s="19"/>
    </row>
    <row r="45" spans="1:16" x14ac:dyDescent="0.25">
      <c r="A45" s="8">
        <v>48404.160000000003</v>
      </c>
      <c r="B45">
        <v>48</v>
      </c>
      <c r="C45" s="5">
        <v>44</v>
      </c>
      <c r="E45" s="4">
        <f t="shared" ca="1" si="3"/>
        <v>4776.1300000000374</v>
      </c>
      <c r="F45" s="6">
        <v>46474</v>
      </c>
      <c r="G45" s="4">
        <v>840.35</v>
      </c>
      <c r="H45" s="4">
        <v>0</v>
      </c>
      <c r="I45">
        <v>50</v>
      </c>
      <c r="J45" s="4">
        <f t="shared" si="0"/>
        <v>168.07</v>
      </c>
      <c r="K45" s="12">
        <f t="shared" ca="1" si="1"/>
        <v>3935.7800000000375</v>
      </c>
      <c r="L45" s="12">
        <f t="shared" ca="1" si="2"/>
        <v>44468.379999999968</v>
      </c>
      <c r="N45" t="s">
        <v>16</v>
      </c>
      <c r="O45" t="s">
        <v>60</v>
      </c>
      <c r="P45" s="19"/>
    </row>
    <row r="46" spans="1:16" x14ac:dyDescent="0.25">
      <c r="A46" s="8">
        <v>48404.160000000003</v>
      </c>
      <c r="B46">
        <v>48</v>
      </c>
      <c r="C46" s="5">
        <v>45</v>
      </c>
      <c r="E46" s="4">
        <f t="shared" ca="1" si="3"/>
        <v>3935.7800000000375</v>
      </c>
      <c r="F46" s="6">
        <v>46505</v>
      </c>
      <c r="G46" s="4">
        <v>840.35</v>
      </c>
      <c r="H46" s="4">
        <v>0</v>
      </c>
      <c r="I46">
        <v>50</v>
      </c>
      <c r="J46" s="4">
        <f t="shared" si="0"/>
        <v>168.07</v>
      </c>
      <c r="K46" s="12">
        <f t="shared" ca="1" si="1"/>
        <v>3095.4300000000376</v>
      </c>
      <c r="L46" s="12">
        <f t="shared" ca="1" si="2"/>
        <v>45308.729999999967</v>
      </c>
      <c r="N46" t="s">
        <v>16</v>
      </c>
      <c r="O46" t="s">
        <v>61</v>
      </c>
      <c r="P46" s="19"/>
    </row>
    <row r="47" spans="1:16" x14ac:dyDescent="0.25">
      <c r="A47" s="8">
        <v>48404.160000000003</v>
      </c>
      <c r="B47">
        <v>48</v>
      </c>
      <c r="C47" s="5">
        <v>46</v>
      </c>
      <c r="E47" s="4">
        <f t="shared" ca="1" si="3"/>
        <v>3095.4300000000376</v>
      </c>
      <c r="F47" s="6">
        <v>46535</v>
      </c>
      <c r="G47" s="4">
        <v>840.35</v>
      </c>
      <c r="H47" s="4">
        <v>0</v>
      </c>
      <c r="I47">
        <v>50</v>
      </c>
      <c r="J47" s="4">
        <f t="shared" si="0"/>
        <v>168.07</v>
      </c>
      <c r="K47" s="12">
        <f t="shared" ca="1" si="1"/>
        <v>2255.0800000000377</v>
      </c>
      <c r="L47" s="12">
        <f t="shared" ca="1" si="2"/>
        <v>46149.079999999965</v>
      </c>
      <c r="N47" t="s">
        <v>16</v>
      </c>
      <c r="O47" t="s">
        <v>62</v>
      </c>
      <c r="P47" s="19"/>
    </row>
    <row r="48" spans="1:16" x14ac:dyDescent="0.25">
      <c r="A48" s="8">
        <v>48404.160000000003</v>
      </c>
      <c r="B48">
        <v>48</v>
      </c>
      <c r="C48" s="5">
        <v>47</v>
      </c>
      <c r="E48" s="4">
        <f t="shared" ca="1" si="3"/>
        <v>2255.0800000000377</v>
      </c>
      <c r="F48" s="6">
        <v>46566</v>
      </c>
      <c r="G48" s="4">
        <v>840.35</v>
      </c>
      <c r="H48" s="4">
        <v>0</v>
      </c>
      <c r="I48">
        <v>50</v>
      </c>
      <c r="J48" s="4">
        <f t="shared" si="0"/>
        <v>168.07</v>
      </c>
      <c r="K48" s="12">
        <f t="shared" ca="1" si="1"/>
        <v>1414.7300000000378</v>
      </c>
      <c r="L48" s="12">
        <f t="shared" ca="1" si="2"/>
        <v>46989.429999999964</v>
      </c>
      <c r="N48" t="s">
        <v>16</v>
      </c>
      <c r="O48" t="s">
        <v>63</v>
      </c>
      <c r="P48" s="19"/>
    </row>
    <row r="49" spans="1:16" x14ac:dyDescent="0.25">
      <c r="A49" s="9">
        <v>48404.160000000003</v>
      </c>
      <c r="B49" s="14">
        <v>48</v>
      </c>
      <c r="C49" s="15">
        <v>48</v>
      </c>
      <c r="D49" s="14"/>
      <c r="E49" s="4">
        <f t="shared" ca="1" si="3"/>
        <v>1414.7300000000378</v>
      </c>
      <c r="F49" s="17">
        <v>46596</v>
      </c>
      <c r="G49" s="4">
        <v>840.35</v>
      </c>
      <c r="H49" s="16">
        <v>0</v>
      </c>
      <c r="I49">
        <v>50</v>
      </c>
      <c r="J49" s="16">
        <f t="shared" si="0"/>
        <v>168.07</v>
      </c>
      <c r="K49" s="12">
        <f t="shared" ca="1" si="1"/>
        <v>574.38000000003774</v>
      </c>
      <c r="L49" s="12">
        <f t="shared" ca="1" si="2"/>
        <v>47829.779999999962</v>
      </c>
      <c r="M49" s="14"/>
      <c r="N49" s="14" t="s">
        <v>16</v>
      </c>
      <c r="O49" s="14" t="s">
        <v>64</v>
      </c>
      <c r="P49" s="20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Laurence THOMAS</cp:lastModifiedBy>
  <dcterms:created xsi:type="dcterms:W3CDTF">2023-12-14T16:07:46Z</dcterms:created>
  <dcterms:modified xsi:type="dcterms:W3CDTF">2023-12-15T13:55:13Z</dcterms:modified>
  <cp:category/>
</cp:coreProperties>
</file>